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31"/>
  </bookViews>
  <sheets>
    <sheet name="2022成绩计算" sheetId="1" r:id="rId1"/>
    <sheet name="KSO_Salary_Config" sheetId="2" state="veryHidden" r:id="rId2"/>
  </sheets>
  <calcPr calcId="144525"/>
</workbook>
</file>

<file path=xl/sharedStrings.xml><?xml version="1.0" encoding="utf-8"?>
<sst xmlns="http://schemas.openxmlformats.org/spreadsheetml/2006/main" count="24" uniqueCount="24">
  <si>
    <t>陕西省地方志办公室直属事业单位2022年下半年公开招聘工作人员成绩及进入体检人员名单</t>
  </si>
  <si>
    <t>序号</t>
  </si>
  <si>
    <t>报考  单位</t>
  </si>
  <si>
    <t>岗位名称</t>
  </si>
  <si>
    <t>姓名</t>
  </si>
  <si>
    <t>准考证号</t>
  </si>
  <si>
    <t>笔试    成绩</t>
  </si>
  <si>
    <t>面试  成绩</t>
  </si>
  <si>
    <t>总成绩</t>
  </si>
  <si>
    <t>是否进入体检</t>
  </si>
  <si>
    <t>名次</t>
  </si>
  <si>
    <t>备注</t>
  </si>
  <si>
    <t>陕西省方志馆</t>
  </si>
  <si>
    <t>612236110257陕西省方志馆综合管理1</t>
  </si>
  <si>
    <t>柯增玮</t>
  </si>
  <si>
    <t>董  茜</t>
  </si>
  <si>
    <t>李  琳</t>
  </si>
  <si>
    <t>612236110258陕西省方志馆综合管理2</t>
  </si>
  <si>
    <t>张梦琦</t>
  </si>
  <si>
    <t>文蕾蕾</t>
  </si>
  <si>
    <t>罗建华</t>
  </si>
  <si>
    <t>612236110259陕西省方志馆图书管理</t>
  </si>
  <si>
    <t>王  凰</t>
  </si>
  <si>
    <t>邱兴明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</si>
</sst>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000000000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3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1"/>
      <color indexed="8"/>
      <name val="仿宋"/>
      <charset val="134"/>
    </font>
    <font>
      <sz val="11"/>
      <color indexed="63"/>
      <name val="仿宋"/>
      <charset val="134"/>
    </font>
    <font>
      <sz val="9"/>
      <color theme="1"/>
      <name val="仿宋"/>
      <charset val="0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仿宋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23" fillId="0" borderId="10" applyNumberFormat="0" applyAlignment="0" applyProtection="0">
      <alignment vertical="center"/>
    </xf>
    <xf numFmtId="0" fontId="27" fillId="0" borderId="10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2" borderId="12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13" fillId="0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20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78" fontId="0" fillId="0" borderId="0" xfId="0" applyNumberForma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1"/>
  <sheetViews>
    <sheetView tabSelected="1" zoomScale="115" zoomScaleNormal="115" topLeftCell="A4" workbookViewId="0">
      <selection activeCell="E9" sqref="E9"/>
    </sheetView>
  </sheetViews>
  <sheetFormatPr defaultColWidth="9" defaultRowHeight="36" customHeight="1"/>
  <cols>
    <col min="1" max="1" width="6.625" style="1" customWidth="1"/>
    <col min="2" max="2" width="7.175" style="1" customWidth="1"/>
    <col min="3" max="3" width="6.73333333333333" style="1" customWidth="1"/>
    <col min="4" max="4" width="7.5" style="2" customWidth="1"/>
    <col min="5" max="5" width="14.45" style="3" customWidth="1"/>
    <col min="6" max="6" width="7.60833333333333" style="1" customWidth="1"/>
    <col min="7" max="7" width="7.38333333333333" style="1" customWidth="1"/>
    <col min="8" max="8" width="7.93333333333333" style="1" customWidth="1"/>
    <col min="9" max="9" width="6.51666666666667" style="1" customWidth="1"/>
    <col min="10" max="10" width="5.1" style="1" customWidth="1"/>
    <col min="11" max="11" width="5.43333333333333" style="1" customWidth="1"/>
    <col min="12" max="12" width="9" style="1"/>
    <col min="13" max="13" width="18.25" style="1"/>
    <col min="14" max="16384" width="9" style="1"/>
  </cols>
  <sheetData>
    <row r="1" ht="7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5"/>
      <c r="B3" s="5"/>
      <c r="C3" s="5"/>
      <c r="D3" s="6"/>
      <c r="E3" s="7"/>
      <c r="F3" s="5"/>
      <c r="G3" s="5"/>
      <c r="H3" s="5"/>
      <c r="I3" s="5"/>
      <c r="J3" s="5"/>
      <c r="K3" s="5"/>
    </row>
    <row r="4" ht="60" customHeight="1" spans="1:13">
      <c r="A4" s="8">
        <v>1</v>
      </c>
      <c r="B4" s="9" t="s">
        <v>12</v>
      </c>
      <c r="C4" s="10" t="s">
        <v>13</v>
      </c>
      <c r="D4" s="11" t="s">
        <v>14</v>
      </c>
      <c r="E4" s="12">
        <v>1161300307607</v>
      </c>
      <c r="F4" s="13">
        <v>227.5</v>
      </c>
      <c r="G4" s="14">
        <v>88</v>
      </c>
      <c r="H4" s="15">
        <f>ROUNDDOWN(F4/3*0.6+G4*0.4,2)</f>
        <v>80.7</v>
      </c>
      <c r="I4" s="8" t="str">
        <f t="shared" ref="I4:I14" si="0">IF(J4&lt;=1,"是","否")</f>
        <v>是</v>
      </c>
      <c r="J4" s="8">
        <f>RANK(H4,$H$4:$H$6,0)</f>
        <v>1</v>
      </c>
      <c r="K4" s="8"/>
      <c r="M4" s="18"/>
    </row>
    <row r="5" ht="60" customHeight="1" spans="1:11">
      <c r="A5" s="8">
        <v>2</v>
      </c>
      <c r="B5" s="16"/>
      <c r="C5" s="10"/>
      <c r="D5" s="11" t="s">
        <v>15</v>
      </c>
      <c r="E5" s="12">
        <v>1161300307526</v>
      </c>
      <c r="F5" s="13">
        <v>218.5</v>
      </c>
      <c r="G5" s="14">
        <v>84.6</v>
      </c>
      <c r="H5" s="15">
        <f>ROUNDDOWN(F5/3*0.6+G5*0.4,2)</f>
        <v>77.54</v>
      </c>
      <c r="I5" s="8" t="str">
        <f t="shared" si="0"/>
        <v>否</v>
      </c>
      <c r="J5" s="8">
        <f>RANK(H5,$H$4:$H$6,0)</f>
        <v>2</v>
      </c>
      <c r="K5" s="8"/>
    </row>
    <row r="6" ht="60" customHeight="1" spans="1:11">
      <c r="A6" s="8">
        <v>3</v>
      </c>
      <c r="B6" s="16"/>
      <c r="C6" s="10"/>
      <c r="D6" s="11" t="s">
        <v>16</v>
      </c>
      <c r="E6" s="12">
        <v>1161300307628</v>
      </c>
      <c r="F6" s="13">
        <v>217.5</v>
      </c>
      <c r="G6" s="14">
        <v>83.4</v>
      </c>
      <c r="H6" s="15">
        <f t="shared" ref="H4:H11" si="1">ROUNDDOWN(F6/3*0.6+G6*0.4,2)</f>
        <v>76.86</v>
      </c>
      <c r="I6" s="8" t="str">
        <f t="shared" si="0"/>
        <v>否</v>
      </c>
      <c r="J6" s="8">
        <f>RANK(H6,$H$4:$H$6,0)</f>
        <v>3</v>
      </c>
      <c r="K6" s="8"/>
    </row>
    <row r="7" ht="60" customHeight="1" spans="1:11">
      <c r="A7" s="8">
        <v>4</v>
      </c>
      <c r="B7" s="16"/>
      <c r="C7" s="10" t="s">
        <v>17</v>
      </c>
      <c r="D7" s="11" t="s">
        <v>18</v>
      </c>
      <c r="E7" s="12">
        <v>1161300307808</v>
      </c>
      <c r="F7" s="13">
        <v>226</v>
      </c>
      <c r="G7" s="14">
        <v>87.2</v>
      </c>
      <c r="H7" s="15">
        <f t="shared" si="1"/>
        <v>80.08</v>
      </c>
      <c r="I7" s="8" t="str">
        <f t="shared" si="0"/>
        <v>是</v>
      </c>
      <c r="J7" s="8">
        <f>RANK(H7,$H$7:$H$9,0)</f>
        <v>1</v>
      </c>
      <c r="K7" s="8"/>
    </row>
    <row r="8" ht="60" customHeight="1" spans="1:11">
      <c r="A8" s="8">
        <v>5</v>
      </c>
      <c r="B8" s="16"/>
      <c r="C8" s="10"/>
      <c r="D8" s="11" t="s">
        <v>19</v>
      </c>
      <c r="E8" s="12">
        <v>1161300307718</v>
      </c>
      <c r="F8" s="13">
        <v>220.5</v>
      </c>
      <c r="G8" s="14">
        <v>83</v>
      </c>
      <c r="H8" s="15">
        <f t="shared" si="1"/>
        <v>77.3</v>
      </c>
      <c r="I8" s="8" t="str">
        <f t="shared" si="0"/>
        <v>否</v>
      </c>
      <c r="J8" s="8">
        <f>RANK(H8,$H$7:$H$9,0)</f>
        <v>2</v>
      </c>
      <c r="K8" s="8"/>
    </row>
    <row r="9" ht="60" customHeight="1" spans="1:11">
      <c r="A9" s="8">
        <v>6</v>
      </c>
      <c r="B9" s="16"/>
      <c r="C9" s="10"/>
      <c r="D9" s="11" t="s">
        <v>20</v>
      </c>
      <c r="E9" s="12">
        <v>1161300307717</v>
      </c>
      <c r="F9" s="13">
        <v>212</v>
      </c>
      <c r="G9" s="14">
        <v>86.2</v>
      </c>
      <c r="H9" s="15">
        <f t="shared" si="1"/>
        <v>76.88</v>
      </c>
      <c r="I9" s="8" t="str">
        <f t="shared" si="0"/>
        <v>否</v>
      </c>
      <c r="J9" s="8">
        <f>RANK(H9,$H$7:$H$9,0)</f>
        <v>3</v>
      </c>
      <c r="K9" s="19"/>
    </row>
    <row r="10" ht="60" customHeight="1" spans="1:11">
      <c r="A10" s="8">
        <v>7</v>
      </c>
      <c r="B10" s="16"/>
      <c r="C10" s="10" t="s">
        <v>21</v>
      </c>
      <c r="D10" s="11" t="s">
        <v>22</v>
      </c>
      <c r="E10" s="12">
        <v>1161300307814</v>
      </c>
      <c r="F10" s="13">
        <v>198.5</v>
      </c>
      <c r="G10" s="14">
        <v>81.8</v>
      </c>
      <c r="H10" s="15">
        <f t="shared" si="1"/>
        <v>72.42</v>
      </c>
      <c r="I10" s="8" t="str">
        <f t="shared" si="0"/>
        <v>是</v>
      </c>
      <c r="J10" s="8">
        <f>RANK(H10,$H$10:$H$11,0)</f>
        <v>1</v>
      </c>
      <c r="K10" s="8"/>
    </row>
    <row r="11" ht="60" customHeight="1" spans="1:11">
      <c r="A11" s="8">
        <v>8</v>
      </c>
      <c r="B11" s="17"/>
      <c r="C11" s="10"/>
      <c r="D11" s="11" t="s">
        <v>23</v>
      </c>
      <c r="E11" s="12">
        <v>1161300307813</v>
      </c>
      <c r="F11" s="13">
        <v>193</v>
      </c>
      <c r="G11" s="14">
        <v>84</v>
      </c>
      <c r="H11" s="15">
        <f t="shared" si="1"/>
        <v>72.2</v>
      </c>
      <c r="I11" s="8" t="str">
        <f t="shared" si="0"/>
        <v>否</v>
      </c>
      <c r="J11" s="8">
        <f>RANK(H11,$H$10:$H$11,0)</f>
        <v>2</v>
      </c>
      <c r="K11" s="8"/>
    </row>
  </sheetData>
  <mergeCells count="16">
    <mergeCell ref="A1:K1"/>
    <mergeCell ref="A2:A3"/>
    <mergeCell ref="B2:B3"/>
    <mergeCell ref="B4:B11"/>
    <mergeCell ref="C2:C3"/>
    <mergeCell ref="C4:C6"/>
    <mergeCell ref="C7:C9"/>
    <mergeCell ref="C10:C11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C16" sqref="C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2022成绩计算</vt:lpstr>
      <vt:lpstr>KSO_Salary_Config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limw</dc:creator>
  <cp:lastModifiedBy>静心</cp:lastModifiedBy>
  <dcterms:created xsi:type="dcterms:W3CDTF">2020-04-26T01:14:00Z</dcterms:created>
  <dcterms:modified xsi:type="dcterms:W3CDTF">2022-11-23T07:56:25Z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KSOReadingLayout">
    <vt:bool>true</vt:bool>
  </property>
  <property fmtid="{D5CDD505-2E9C-101B-9397-08002B2CF9AE}" pid="4" name="ICV">
    <vt:lpwstr>2CCCD76C351B4D1A94394BF760607899</vt:lpwstr>
  </property>
</Properties>
</file>